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4" firstSheet="1" activeTab="1"/>
  </bookViews>
  <sheets>
    <sheet name="Registration form" sheetId="1" r:id="rId1"/>
    <sheet name="Sample" sheetId="2" r:id="rId2"/>
    <sheet name="_data" sheetId="3" r:id="rId3"/>
  </sheets>
  <definedNames>
    <definedName name="PaymentMethod">'_data'!$A$21:$A$23</definedName>
    <definedName name="_xlnm.Print_Area" localSheetId="0">'Registration form'!$A$1:$BA$59</definedName>
    <definedName name="_xlnm.Print_Area" localSheetId="1">'Sample'!$A$1:$BA$59</definedName>
    <definedName name="RegistrationCategory">'_data'!$A$9:$A$12</definedName>
    <definedName name="Title">'_data'!$A$2:$A$5</definedName>
    <definedName name="YesNo">'_data'!$A$16:$A$17</definedName>
  </definedNames>
  <calcPr fullCalcOnLoad="1"/>
</workbook>
</file>

<file path=xl/sharedStrings.xml><?xml version="1.0" encoding="utf-8"?>
<sst xmlns="http://schemas.openxmlformats.org/spreadsheetml/2006/main" count="135" uniqueCount="77">
  <si>
    <t>Corresponding Address</t>
  </si>
  <si>
    <t>Title</t>
  </si>
  <si>
    <t>(If you are a resident in Japan, please give your Address (and Name) also in Japanese)</t>
  </si>
  <si>
    <t>Name</t>
  </si>
  <si>
    <t>Address</t>
  </si>
  <si>
    <t>Phone</t>
  </si>
  <si>
    <t>FAX</t>
  </si>
  <si>
    <t>E-mail</t>
  </si>
  <si>
    <t>Registrations</t>
  </si>
  <si>
    <t>Registrants</t>
  </si>
  <si>
    <t>Affiliation</t>
  </si>
  <si>
    <t xml:space="preserve">Subtotal of registrations: </t>
  </si>
  <si>
    <t>JPY</t>
  </si>
  <si>
    <t>Options</t>
  </si>
  <si>
    <t>X</t>
  </si>
  <si>
    <t xml:space="preserve">Quantity: </t>
  </si>
  <si>
    <t>=</t>
  </si>
  <si>
    <t xml:space="preserve">Optional Banquet Ticket </t>
  </si>
  <si>
    <t>6,000JPY each</t>
  </si>
  <si>
    <t xml:space="preserve">Subtotal of options: </t>
  </si>
  <si>
    <t xml:space="preserve">TOTAL: </t>
  </si>
  <si>
    <t>Do you have any food restrictions?</t>
  </si>
  <si>
    <t>(if YES, please detail your restriction)</t>
  </si>
  <si>
    <t>Payment</t>
  </si>
  <si>
    <t>Please fill in the following blanks (bank information):</t>
  </si>
  <si>
    <t>Amount of remittance</t>
  </si>
  <si>
    <t>Name of remitter (or paypal account id)</t>
  </si>
  <si>
    <t>Completed of expected date of remittance</t>
  </si>
  <si>
    <t>Please fill in the following blanks (VISA card information):</t>
  </si>
  <si>
    <t xml:space="preserve">Cardholder's Name </t>
  </si>
  <si>
    <t>Credit Card No.</t>
  </si>
  <si>
    <t>Expiration Date (month/year)</t>
  </si>
  <si>
    <t xml:space="preserve">(MEMO)
</t>
  </si>
  <si>
    <t>Type of registration</t>
  </si>
  <si>
    <t>Title</t>
  </si>
  <si>
    <t>Prof.</t>
  </si>
  <si>
    <t>Dr.</t>
  </si>
  <si>
    <t>Mr.</t>
  </si>
  <si>
    <t>Ms.</t>
  </si>
  <si>
    <t>JPY</t>
  </si>
  <si>
    <t>Fee</t>
  </si>
  <si>
    <t>Bank Transfer</t>
  </si>
  <si>
    <t>PayPal</t>
  </si>
  <si>
    <t>VISA</t>
  </si>
  <si>
    <t>Payment method</t>
  </si>
  <si>
    <t>Select your payment method</t>
  </si>
  <si>
    <t>YES</t>
  </si>
  <si>
    <t>NO</t>
  </si>
  <si>
    <t>YES/NO</t>
  </si>
  <si>
    <t>To participants of banquet</t>
  </si>
  <si>
    <t>Dead line: October 15, 2014</t>
  </si>
  <si>
    <t>E-mail or Fax to: Yoshiyuki HIGASHI, SSS'14 Secretary, E-mail: sss14@sci-sss.org, Fax: +81-75-724-7300</t>
  </si>
  <si>
    <t>SSS'14 Advanced Registration Form</t>
  </si>
  <si>
    <t>sss14@sci-sss.org</t>
  </si>
  <si>
    <t>Taro Matsugasaki</t>
  </si>
  <si>
    <t>Matsugasaki, sakyouku, Kyoto, 606-8585 Japan</t>
  </si>
  <si>
    <t>+81-75-724-7300</t>
  </si>
  <si>
    <t>+81-75-724-7364</t>
  </si>
  <si>
    <t>松ヶ崎　太朗</t>
  </si>
  <si>
    <r>
      <t>〒</t>
    </r>
    <r>
      <rPr>
        <sz val="14"/>
        <rFont val="Century"/>
        <family val="1"/>
      </rPr>
      <t>606-8585</t>
    </r>
    <r>
      <rPr>
        <sz val="14"/>
        <rFont val="ＭＳ Ｐ明朝"/>
        <family val="1"/>
      </rPr>
      <t>　京都府京都市左京区松ヶ崎御所海道町</t>
    </r>
  </si>
  <si>
    <t>Hanako Matsugasaki</t>
  </si>
  <si>
    <t>Daisuke Kyoto</t>
  </si>
  <si>
    <t>Kyoto Institute of Technology</t>
  </si>
  <si>
    <t xml:space="preserve">Note: One banquet ticket is included in Full Registration. </t>
  </si>
  <si>
    <t>11 / 2014</t>
  </si>
  <si>
    <t>E-mail or Fax to: Akinori HIDAKA, SSS'15 Secretary, E-mail: sss15@sci-sss.org, Fax: +81-49-296-6403</t>
  </si>
  <si>
    <t>7,000JPY each</t>
  </si>
  <si>
    <t>Member</t>
  </si>
  <si>
    <t>Non-member</t>
  </si>
  <si>
    <t>Student</t>
  </si>
  <si>
    <t>Retiree</t>
  </si>
  <si>
    <t>Registration Category</t>
  </si>
  <si>
    <t xml:space="preserve">Extra Banquet Ticket </t>
  </si>
  <si>
    <t xml:space="preserve">Note: One banquet ticket is included in all the registration categories above. </t>
  </si>
  <si>
    <t>Completed or expected date of remittance</t>
  </si>
  <si>
    <r>
      <t xml:space="preserve">Dead line: </t>
    </r>
    <r>
      <rPr>
        <sz val="14"/>
        <color indexed="10"/>
        <rFont val="Century"/>
        <family val="1"/>
      </rPr>
      <t>October</t>
    </r>
    <r>
      <rPr>
        <sz val="14"/>
        <color indexed="8"/>
        <rFont val="Century"/>
        <family val="1"/>
      </rPr>
      <t xml:space="preserve"> 15, 2015</t>
    </r>
  </si>
  <si>
    <r>
      <t xml:space="preserve">SSS'15 </t>
    </r>
    <r>
      <rPr>
        <b/>
        <sz val="28"/>
        <color indexed="10"/>
        <rFont val="Century"/>
        <family val="1"/>
      </rPr>
      <t>Advanced</t>
    </r>
    <r>
      <rPr>
        <b/>
        <sz val="28"/>
        <color indexed="8"/>
        <rFont val="Century"/>
        <family val="1"/>
      </rPr>
      <t xml:space="preserve"> Registration Form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</si>
</sst>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ヒラギノ角ゴ ProN W3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color indexed="8"/>
      <name val="Century"/>
      <family val="1"/>
    </font>
    <font>
      <sz val="11"/>
      <color indexed="8"/>
      <name val="Century"/>
      <family val="1"/>
    </font>
    <font>
      <sz val="10"/>
      <name val="Century"/>
      <family val="1"/>
    </font>
    <font>
      <u val="single"/>
      <sz val="12"/>
      <color indexed="8"/>
      <name val="Century"/>
      <family val="1"/>
    </font>
    <font>
      <sz val="10.5"/>
      <color indexed="8"/>
      <name val="Century"/>
      <family val="1"/>
    </font>
    <font>
      <sz val="14"/>
      <name val="Century"/>
      <family val="1"/>
    </font>
    <font>
      <sz val="12"/>
      <color indexed="8"/>
      <name val="Century"/>
      <family val="1"/>
    </font>
    <font>
      <sz val="12"/>
      <name val="Century"/>
      <family val="1"/>
    </font>
    <font>
      <u val="single"/>
      <sz val="14"/>
      <color indexed="12"/>
      <name val="Century"/>
      <family val="1"/>
    </font>
    <font>
      <b/>
      <sz val="18"/>
      <color indexed="8"/>
      <name val="Century"/>
      <family val="1"/>
    </font>
    <font>
      <b/>
      <sz val="28"/>
      <color indexed="8"/>
      <name val="Century"/>
      <family val="1"/>
    </font>
    <font>
      <sz val="14"/>
      <name val="ＭＳ Ｐ明朝"/>
      <family val="1"/>
    </font>
    <font>
      <sz val="14"/>
      <color indexed="10"/>
      <name val="Century"/>
      <family val="1"/>
    </font>
    <font>
      <b/>
      <sz val="28"/>
      <color indexed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ck">
        <color indexed="8"/>
      </right>
      <top style="hair">
        <color indexed="8"/>
      </top>
      <bottom style="thin"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horizontal="left" wrapText="1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19" borderId="0" xfId="0" applyFont="1" applyFill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>
      <alignment/>
    </xf>
    <xf numFmtId="0" fontId="9" fillId="0" borderId="42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/>
    </xf>
    <xf numFmtId="3" fontId="9" fillId="5" borderId="4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3" fontId="9" fillId="5" borderId="41" xfId="0" applyNumberFormat="1" applyFont="1" applyFill="1" applyBorder="1" applyAlignment="1">
      <alignment horizontal="center" vertical="center"/>
    </xf>
    <xf numFmtId="3" fontId="9" fillId="5" borderId="44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49" fontId="12" fillId="0" borderId="43" xfId="43" applyNumberFormat="1" applyFont="1" applyFill="1" applyBorder="1" applyAlignment="1" applyProtection="1">
      <alignment horizontal="left" vertical="center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49" fontId="9" fillId="0" borderId="43" xfId="0" applyNumberFormat="1" applyFont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49" fontId="9" fillId="2" borderId="71" xfId="0" applyNumberFormat="1" applyFont="1" applyFill="1" applyBorder="1" applyAlignment="1" applyProtection="1">
      <alignment vertical="center"/>
      <protection locked="0"/>
    </xf>
    <xf numFmtId="49" fontId="9" fillId="2" borderId="72" xfId="0" applyNumberFormat="1" applyFont="1" applyFill="1" applyBorder="1" applyAlignment="1" applyProtection="1">
      <alignment vertical="center"/>
      <protection locked="0"/>
    </xf>
    <xf numFmtId="49" fontId="9" fillId="2" borderId="73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43" xfId="43" applyNumberFormat="1" applyFill="1" applyBorder="1" applyProtection="1">
      <alignment vertical="center"/>
      <protection locked="0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7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5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16</xdr:row>
      <xdr:rowOff>0</xdr:rowOff>
    </xdr:from>
    <xdr:to>
      <xdr:col>72</xdr:col>
      <xdr:colOff>0</xdr:colOff>
      <xdr:row>21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144625" y="5781675"/>
          <a:ext cx="4371975" cy="1762125"/>
        </a:xfrm>
        <a:prstGeom prst="rect">
          <a:avLst/>
        </a:prstGeom>
        <a:solidFill>
          <a:srgbClr val="FFFFFF"/>
        </a:solidFill>
        <a:ln w="381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fill in the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bold box.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cell: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an item from the dropdown lsit.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Yellow cell: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value is calculated automatically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16</xdr:row>
      <xdr:rowOff>0</xdr:rowOff>
    </xdr:from>
    <xdr:to>
      <xdr:col>72</xdr:col>
      <xdr:colOff>0</xdr:colOff>
      <xdr:row>39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144625" y="5781675"/>
          <a:ext cx="4371975" cy="8172450"/>
        </a:xfrm>
        <a:prstGeom prst="rect">
          <a:avLst/>
        </a:prstGeom>
        <a:solidFill>
          <a:srgbClr val="FFFFFF"/>
        </a:solidFill>
        <a:ln w="381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fill in the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bold box.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cell: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an item from the dropdown list.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Yellow cell: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value is calculated automatically.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cell: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relevant information.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Registration Category is dedined as follows.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Member: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Individuals who belong to sponsoring and cooperating organizations: ISCIE, SICE, IEE, IEICE, JSIAM, IPSJ, RISP and IEEE.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ndividuals who are full-time student at a recognized institution with an evidence of full-time student status.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Retiree: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Individuals who are retired or do not hold a full time employment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Non-member: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Individuals who belong to none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above three categories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9"/>
  <sheetViews>
    <sheetView zoomScalePageLayoutView="0" workbookViewId="0" topLeftCell="A1">
      <selection activeCell="E12" sqref="E12:AB12"/>
    </sheetView>
  </sheetViews>
  <sheetFormatPr defaultColWidth="3.375" defaultRowHeight="12.75"/>
  <cols>
    <col min="1" max="16384" width="3.375" style="2" customWidth="1"/>
  </cols>
  <sheetData>
    <row r="1" ht="27.75" customHeight="1">
      <c r="B1" s="1"/>
    </row>
    <row r="2" spans="2:52" ht="27.75" customHeight="1">
      <c r="B2" s="120" t="s">
        <v>50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ht="27.75" customHeight="1"/>
    <row r="4" spans="2:52" ht="39" customHeight="1">
      <c r="B4" s="121" t="s">
        <v>52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</row>
    <row r="5" spans="2:52" ht="27.75" customHeight="1">
      <c r="B5" s="71" t="s">
        <v>51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2:52" ht="27.7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ht="27.75" customHeight="1"/>
    <row r="8" spans="1:53" ht="27.7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</row>
    <row r="9" spans="1:53" ht="27.75" customHeight="1">
      <c r="A9" s="6"/>
      <c r="B9" s="75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</row>
    <row r="10" spans="1:53" ht="27.75" customHeight="1">
      <c r="A10" s="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29"/>
      <c r="AD10" s="29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</row>
    <row r="11" spans="1:53" ht="27.75" customHeight="1" thickBot="1">
      <c r="A11" s="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29"/>
      <c r="AD11" s="37" t="s">
        <v>2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8"/>
    </row>
    <row r="12" spans="1:53" ht="27.75" customHeight="1" thickBot="1" thickTop="1">
      <c r="A12" s="6"/>
      <c r="B12" s="116" t="s">
        <v>1</v>
      </c>
      <c r="C12" s="116"/>
      <c r="D12" s="116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9"/>
    </row>
    <row r="13" spans="1:53" ht="27.75" customHeight="1" thickBot="1" thickTop="1">
      <c r="A13" s="6"/>
      <c r="B13" s="102" t="s">
        <v>3</v>
      </c>
      <c r="C13" s="102"/>
      <c r="D13" s="102"/>
      <c r="E13" s="111" t="s">
        <v>54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0"/>
      <c r="AD13" s="111" t="s">
        <v>58</v>
      </c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8"/>
    </row>
    <row r="14" spans="1:53" ht="27.75" customHeight="1">
      <c r="A14" s="6"/>
      <c r="B14" s="102" t="s">
        <v>4</v>
      </c>
      <c r="C14" s="102"/>
      <c r="D14" s="102"/>
      <c r="E14" s="109" t="s">
        <v>55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"/>
      <c r="AD14" s="110" t="s">
        <v>59</v>
      </c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8"/>
    </row>
    <row r="15" spans="1:53" ht="27.75" customHeight="1">
      <c r="A15" s="6"/>
      <c r="B15" s="102"/>
      <c r="C15" s="102"/>
      <c r="D15" s="102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8"/>
    </row>
    <row r="16" spans="1:53" ht="27.75" customHeight="1">
      <c r="A16" s="6"/>
      <c r="B16" s="102" t="s">
        <v>5</v>
      </c>
      <c r="C16" s="102"/>
      <c r="D16" s="102"/>
      <c r="E16" s="112" t="s">
        <v>57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8"/>
    </row>
    <row r="17" spans="1:53" ht="27.75" customHeight="1">
      <c r="A17" s="6"/>
      <c r="B17" s="102" t="s">
        <v>6</v>
      </c>
      <c r="C17" s="102"/>
      <c r="D17" s="102"/>
      <c r="E17" s="112" t="s">
        <v>56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0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8"/>
    </row>
    <row r="18" spans="1:53" ht="27.75" customHeight="1">
      <c r="A18" s="6"/>
      <c r="B18" s="102" t="s">
        <v>7</v>
      </c>
      <c r="C18" s="102"/>
      <c r="D18" s="102"/>
      <c r="E18" s="103" t="s">
        <v>53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8"/>
    </row>
    <row r="19" spans="1:53" ht="27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8"/>
    </row>
    <row r="20" spans="1:53" ht="27.75" customHeight="1">
      <c r="A20" s="6"/>
      <c r="B20" s="75" t="s">
        <v>8</v>
      </c>
      <c r="C20" s="75"/>
      <c r="D20" s="75"/>
      <c r="E20" s="75"/>
      <c r="F20" s="75"/>
      <c r="G20" s="75"/>
      <c r="H20" s="75"/>
      <c r="I20" s="7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</row>
    <row r="21" spans="1:53" ht="27.75" customHeight="1" thickBot="1">
      <c r="A21" s="13"/>
      <c r="B21" s="104" t="s">
        <v>9</v>
      </c>
      <c r="C21" s="104"/>
      <c r="D21" s="104"/>
      <c r="E21" s="104"/>
      <c r="F21" s="105" t="s">
        <v>1</v>
      </c>
      <c r="G21" s="105"/>
      <c r="H21" s="106" t="s">
        <v>3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6" t="s">
        <v>10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106" t="s">
        <v>33</v>
      </c>
      <c r="AJ21" s="107"/>
      <c r="AK21" s="107"/>
      <c r="AL21" s="107"/>
      <c r="AM21" s="107"/>
      <c r="AN21" s="107"/>
      <c r="AO21" s="107"/>
      <c r="AP21" s="107"/>
      <c r="AQ21" s="107"/>
      <c r="AR21" s="108"/>
      <c r="AS21" s="99" t="s">
        <v>40</v>
      </c>
      <c r="AT21" s="100"/>
      <c r="AU21" s="100"/>
      <c r="AV21" s="100"/>
      <c r="AW21" s="100"/>
      <c r="AX21" s="100"/>
      <c r="AY21" s="100"/>
      <c r="AZ21" s="101"/>
      <c r="BA21" s="14"/>
    </row>
    <row r="22" spans="1:53" ht="27.75" customHeight="1" thickTop="1">
      <c r="A22" s="13"/>
      <c r="B22" s="95">
        <v>1</v>
      </c>
      <c r="C22" s="96"/>
      <c r="D22" s="96"/>
      <c r="E22" s="97"/>
      <c r="F22" s="98"/>
      <c r="G22" s="98"/>
      <c r="H22" s="53" t="s">
        <v>54</v>
      </c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3" t="s">
        <v>62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113"/>
      <c r="AJ22" s="114"/>
      <c r="AK22" s="114"/>
      <c r="AL22" s="114"/>
      <c r="AM22" s="114"/>
      <c r="AN22" s="114"/>
      <c r="AO22" s="114"/>
      <c r="AP22" s="114"/>
      <c r="AQ22" s="114"/>
      <c r="AR22" s="115"/>
      <c r="AS22" s="45">
        <f>IF(ISNA(VLOOKUP(AI22,_data!$A$9:$C$11,2,FALSE)),"",VLOOKUP(AI22,_data!$A$9:$C$11,2,FALSE))</f>
      </c>
      <c r="AT22" s="45"/>
      <c r="AU22" s="45"/>
      <c r="AV22" s="45"/>
      <c r="AW22" s="45"/>
      <c r="AX22" s="45"/>
      <c r="AY22" s="91" t="s">
        <v>39</v>
      </c>
      <c r="AZ22" s="92"/>
      <c r="BA22" s="14"/>
    </row>
    <row r="23" spans="1:53" ht="27.75" customHeight="1">
      <c r="A23" s="13"/>
      <c r="B23" s="81">
        <v>2</v>
      </c>
      <c r="C23" s="76"/>
      <c r="D23" s="76"/>
      <c r="E23" s="82"/>
      <c r="F23" s="83"/>
      <c r="G23" s="83"/>
      <c r="H23" s="46" t="s">
        <v>60</v>
      </c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6" t="s">
        <v>62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8"/>
      <c r="AI23" s="42"/>
      <c r="AJ23" s="43"/>
      <c r="AK23" s="43"/>
      <c r="AL23" s="43"/>
      <c r="AM23" s="43"/>
      <c r="AN23" s="43"/>
      <c r="AO23" s="43"/>
      <c r="AP23" s="43"/>
      <c r="AQ23" s="43"/>
      <c r="AR23" s="44"/>
      <c r="AS23" s="52">
        <f>IF(ISNA(VLOOKUP(AI23,_data!$A$9:$C$11,2,FALSE)),"",VLOOKUP(AI23,_data!$A$9:$C$11,2,FALSE))</f>
      </c>
      <c r="AT23" s="52"/>
      <c r="AU23" s="52"/>
      <c r="AV23" s="52"/>
      <c r="AW23" s="52"/>
      <c r="AX23" s="52"/>
      <c r="AY23" s="93" t="s">
        <v>39</v>
      </c>
      <c r="AZ23" s="94"/>
      <c r="BA23" s="14"/>
    </row>
    <row r="24" spans="1:53" ht="27.75" customHeight="1">
      <c r="A24" s="13"/>
      <c r="B24" s="81">
        <v>3</v>
      </c>
      <c r="C24" s="76"/>
      <c r="D24" s="76"/>
      <c r="E24" s="82"/>
      <c r="F24" s="83"/>
      <c r="G24" s="83"/>
      <c r="H24" s="46" t="s">
        <v>61</v>
      </c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6" t="s">
        <v>62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I24" s="42"/>
      <c r="AJ24" s="43"/>
      <c r="AK24" s="43"/>
      <c r="AL24" s="43"/>
      <c r="AM24" s="43"/>
      <c r="AN24" s="43"/>
      <c r="AO24" s="43"/>
      <c r="AP24" s="43"/>
      <c r="AQ24" s="43"/>
      <c r="AR24" s="44"/>
      <c r="AS24" s="52">
        <f>IF(ISNA(VLOOKUP(AI24,_data!$A$9:$C$11,2,FALSE)),"",VLOOKUP(AI24,_data!$A$9:$C$11,2,FALSE))</f>
      </c>
      <c r="AT24" s="52"/>
      <c r="AU24" s="52"/>
      <c r="AV24" s="52"/>
      <c r="AW24" s="52"/>
      <c r="AX24" s="52"/>
      <c r="AY24" s="93" t="s">
        <v>39</v>
      </c>
      <c r="AZ24" s="94"/>
      <c r="BA24" s="14"/>
    </row>
    <row r="25" spans="1:53" ht="27.75" customHeight="1">
      <c r="A25" s="13"/>
      <c r="B25" s="81">
        <v>4</v>
      </c>
      <c r="C25" s="76"/>
      <c r="D25" s="76"/>
      <c r="E25" s="82"/>
      <c r="F25" s="83"/>
      <c r="G25" s="83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2"/>
      <c r="AJ25" s="43"/>
      <c r="AK25" s="43"/>
      <c r="AL25" s="43"/>
      <c r="AM25" s="43"/>
      <c r="AN25" s="43"/>
      <c r="AO25" s="43"/>
      <c r="AP25" s="43"/>
      <c r="AQ25" s="43"/>
      <c r="AR25" s="44"/>
      <c r="AS25" s="52">
        <f>IF(ISNA(VLOOKUP(AI25,_data!$A$9:$C$11,2,FALSE)),"",VLOOKUP(AI25,_data!$A$9:$C$11,2,FALSE))</f>
      </c>
      <c r="AT25" s="52"/>
      <c r="AU25" s="52"/>
      <c r="AV25" s="52"/>
      <c r="AW25" s="52"/>
      <c r="AX25" s="52"/>
      <c r="AY25" s="93" t="s">
        <v>39</v>
      </c>
      <c r="AZ25" s="94"/>
      <c r="BA25" s="14"/>
    </row>
    <row r="26" spans="1:53" ht="27.75" customHeight="1" thickBot="1">
      <c r="A26" s="13"/>
      <c r="B26" s="84">
        <v>5</v>
      </c>
      <c r="C26" s="85"/>
      <c r="D26" s="85"/>
      <c r="E26" s="86"/>
      <c r="F26" s="87"/>
      <c r="G26" s="87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88"/>
      <c r="AJ26" s="89"/>
      <c r="AK26" s="89"/>
      <c r="AL26" s="89"/>
      <c r="AM26" s="89"/>
      <c r="AN26" s="89"/>
      <c r="AO26" s="89"/>
      <c r="AP26" s="89"/>
      <c r="AQ26" s="89"/>
      <c r="AR26" s="90"/>
      <c r="AS26" s="56">
        <f>IF(ISNA(VLOOKUP(AI26,_data!$A$9:$C$11,2,FALSE)),"",VLOOKUP(AI26,_data!$A$9:$C$11,2,FALSE))</f>
      </c>
      <c r="AT26" s="57"/>
      <c r="AU26" s="57"/>
      <c r="AV26" s="57"/>
      <c r="AW26" s="57"/>
      <c r="AX26" s="57"/>
      <c r="AY26" s="31" t="s">
        <v>39</v>
      </c>
      <c r="AZ26" s="32"/>
      <c r="BA26" s="14"/>
    </row>
    <row r="27" spans="1:53" ht="27.75" customHeight="1" thickTop="1">
      <c r="A27" s="6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8"/>
    </row>
    <row r="28" spans="1:53" ht="27.75" customHeight="1">
      <c r="A28" s="6"/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61" t="s">
        <v>11</v>
      </c>
      <c r="AI28" s="61"/>
      <c r="AJ28" s="61"/>
      <c r="AK28" s="61"/>
      <c r="AL28" s="61"/>
      <c r="AM28" s="61"/>
      <c r="AN28" s="61"/>
      <c r="AO28" s="61"/>
      <c r="AP28" s="61"/>
      <c r="AQ28" s="61"/>
      <c r="AR28" s="70">
        <f>SUM(AS22:AX26)</f>
        <v>0</v>
      </c>
      <c r="AS28" s="70"/>
      <c r="AT28" s="70"/>
      <c r="AU28" s="70"/>
      <c r="AV28" s="70"/>
      <c r="AW28" s="70"/>
      <c r="AX28" s="70"/>
      <c r="AY28" s="71" t="s">
        <v>12</v>
      </c>
      <c r="AZ28" s="71"/>
      <c r="BA28" s="8"/>
    </row>
    <row r="29" spans="1:53" ht="27.75" customHeight="1">
      <c r="A29" s="6"/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</row>
    <row r="30" spans="1:53" ht="27.75" customHeight="1">
      <c r="A30" s="6"/>
      <c r="B30" s="75" t="s">
        <v>13</v>
      </c>
      <c r="C30" s="75"/>
      <c r="D30" s="75"/>
      <c r="E30" s="75"/>
      <c r="F30" s="75"/>
      <c r="G30" s="7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</row>
    <row r="31" spans="1:53" ht="27.75" customHeight="1" thickBot="1">
      <c r="A31" s="6"/>
      <c r="B31" s="25" t="s">
        <v>63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</row>
    <row r="32" spans="1:53" ht="27.75" customHeight="1" thickBot="1" thickTop="1">
      <c r="A32" s="6"/>
      <c r="B32" s="76" t="s">
        <v>17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7" t="s">
        <v>18</v>
      </c>
      <c r="AA32" s="77"/>
      <c r="AB32" s="77"/>
      <c r="AC32" s="77"/>
      <c r="AD32" s="77"/>
      <c r="AE32" s="77"/>
      <c r="AF32" s="78" t="s">
        <v>14</v>
      </c>
      <c r="AG32" s="78"/>
      <c r="AH32" s="78" t="s">
        <v>15</v>
      </c>
      <c r="AI32" s="78"/>
      <c r="AJ32" s="78"/>
      <c r="AK32" s="78"/>
      <c r="AL32" s="79">
        <v>0</v>
      </c>
      <c r="AM32" s="79"/>
      <c r="AN32" s="79"/>
      <c r="AO32" s="79"/>
      <c r="AP32" s="80" t="s">
        <v>16</v>
      </c>
      <c r="AQ32" s="80"/>
      <c r="AR32" s="80"/>
      <c r="AS32" s="73">
        <f>6000*AL32</f>
        <v>0</v>
      </c>
      <c r="AT32" s="73"/>
      <c r="AU32" s="73"/>
      <c r="AV32" s="73"/>
      <c r="AW32" s="73"/>
      <c r="AX32" s="73"/>
      <c r="AY32" s="74" t="s">
        <v>12</v>
      </c>
      <c r="AZ32" s="74"/>
      <c r="BA32" s="8"/>
    </row>
    <row r="33" spans="1:53" ht="27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</row>
    <row r="34" spans="1:53" ht="27.7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1" t="s">
        <v>19</v>
      </c>
      <c r="AI34" s="61"/>
      <c r="AJ34" s="61"/>
      <c r="AK34" s="61"/>
      <c r="AL34" s="61"/>
      <c r="AM34" s="61"/>
      <c r="AN34" s="61"/>
      <c r="AO34" s="61"/>
      <c r="AP34" s="61"/>
      <c r="AQ34" s="61"/>
      <c r="AR34" s="70">
        <f>SUM(AS32:AX32)</f>
        <v>0</v>
      </c>
      <c r="AS34" s="70"/>
      <c r="AT34" s="70"/>
      <c r="AU34" s="70"/>
      <c r="AV34" s="70"/>
      <c r="AW34" s="70"/>
      <c r="AX34" s="70"/>
      <c r="AY34" s="71" t="s">
        <v>12</v>
      </c>
      <c r="AZ34" s="71"/>
      <c r="BA34" s="8"/>
    </row>
    <row r="35" spans="1:53" ht="27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8"/>
    </row>
    <row r="36" spans="1:53" ht="27.7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5"/>
      <c r="AI36" s="61" t="s">
        <v>20</v>
      </c>
      <c r="AJ36" s="61"/>
      <c r="AK36" s="61"/>
      <c r="AL36" s="61"/>
      <c r="AM36" s="61"/>
      <c r="AN36" s="61"/>
      <c r="AO36" s="61"/>
      <c r="AP36" s="61"/>
      <c r="AQ36" s="61"/>
      <c r="AR36" s="72">
        <f>AR28+AR34</f>
        <v>0</v>
      </c>
      <c r="AS36" s="72"/>
      <c r="AT36" s="72"/>
      <c r="AU36" s="72"/>
      <c r="AV36" s="72"/>
      <c r="AW36" s="72"/>
      <c r="AX36" s="72"/>
      <c r="AY36" s="71" t="s">
        <v>12</v>
      </c>
      <c r="AZ36" s="71"/>
      <c r="BA36" s="8"/>
    </row>
    <row r="37" spans="1:53" ht="27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7"/>
      <c r="AT37" s="17"/>
      <c r="AU37" s="17"/>
      <c r="AV37" s="17"/>
      <c r="AW37" s="17"/>
      <c r="AX37" s="17"/>
      <c r="AY37" s="1"/>
      <c r="AZ37" s="1"/>
      <c r="BA37" s="8"/>
    </row>
    <row r="38" spans="1:53" ht="27.75" customHeight="1">
      <c r="A38" s="6"/>
      <c r="B38" s="66" t="s">
        <v>49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8"/>
    </row>
    <row r="39" spans="1:53" ht="27.75" customHeight="1" thickBot="1">
      <c r="A39" s="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7"/>
      <c r="N39" s="67"/>
      <c r="O39" s="67"/>
      <c r="P39" s="7"/>
      <c r="Q39" s="26"/>
      <c r="R39" s="26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6"/>
      <c r="AJ39" s="16"/>
      <c r="AK39" s="16"/>
      <c r="AL39" s="16"/>
      <c r="AM39" s="16"/>
      <c r="AN39" s="16"/>
      <c r="AO39" s="16"/>
      <c r="AP39" s="16"/>
      <c r="AQ39" s="16"/>
      <c r="AR39" s="17"/>
      <c r="AS39" s="17"/>
      <c r="AT39" s="17"/>
      <c r="AU39" s="17"/>
      <c r="AV39" s="17"/>
      <c r="AW39" s="17"/>
      <c r="AX39" s="17"/>
      <c r="AY39" s="1"/>
      <c r="AZ39" s="1"/>
      <c r="BA39" s="8"/>
    </row>
    <row r="40" spans="1:53" ht="27.75" customHeight="1" thickBot="1" thickTop="1">
      <c r="A40" s="6"/>
      <c r="B40" s="39" t="s">
        <v>21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1"/>
      <c r="N40" s="68"/>
      <c r="O40" s="68"/>
      <c r="P40" s="7"/>
      <c r="Q40" s="26"/>
      <c r="R40" s="26"/>
      <c r="S40" s="7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16"/>
      <c r="AM40" s="39" t="s">
        <v>22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"/>
    </row>
    <row r="41" spans="1:53" ht="27.75" customHeight="1" thickTop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16"/>
      <c r="AJ41" s="16"/>
      <c r="AK41" s="16"/>
      <c r="AL41" s="16"/>
      <c r="AM41" s="18"/>
      <c r="AN41" s="16"/>
      <c r="AO41" s="16"/>
      <c r="AP41" s="16"/>
      <c r="AQ41" s="16"/>
      <c r="AR41" s="17"/>
      <c r="AS41" s="17"/>
      <c r="AT41" s="17"/>
      <c r="AU41" s="17"/>
      <c r="AV41" s="17"/>
      <c r="AW41" s="17"/>
      <c r="AX41" s="17"/>
      <c r="AY41" s="1"/>
      <c r="AZ41" s="1"/>
      <c r="BA41" s="8"/>
    </row>
    <row r="42" spans="1:53" ht="27.75" customHeight="1" thickBot="1">
      <c r="A42" s="6"/>
      <c r="B42" s="66" t="s">
        <v>23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8"/>
    </row>
    <row r="43" spans="1:53" ht="27.75" customHeight="1" thickBot="1" thickTop="1">
      <c r="A43" s="6"/>
      <c r="B43" s="39" t="s">
        <v>45</v>
      </c>
      <c r="C43" s="39"/>
      <c r="D43" s="39"/>
      <c r="E43" s="39"/>
      <c r="F43" s="39"/>
      <c r="G43" s="39"/>
      <c r="H43" s="39"/>
      <c r="I43" s="39"/>
      <c r="J43" s="39"/>
      <c r="K43" s="40"/>
      <c r="L43" s="34"/>
      <c r="M43" s="35"/>
      <c r="N43" s="35"/>
      <c r="O43" s="35"/>
      <c r="P43" s="35"/>
      <c r="Q43" s="35"/>
      <c r="R43" s="35"/>
      <c r="S43" s="36"/>
      <c r="T43" s="7"/>
      <c r="U43" s="7"/>
      <c r="V43" s="7"/>
      <c r="W43" s="7"/>
      <c r="X43" s="7"/>
      <c r="Y43" s="7"/>
      <c r="Z43" s="7"/>
      <c r="AA43" s="27"/>
      <c r="AB43" s="27"/>
      <c r="AC43" s="7"/>
      <c r="AD43" s="26"/>
      <c r="AE43" s="26"/>
      <c r="AF43" s="26"/>
      <c r="AG43" s="7"/>
      <c r="AH43" s="7"/>
      <c r="AI43" s="16"/>
      <c r="AJ43" s="16"/>
      <c r="AK43" s="16"/>
      <c r="AL43" s="16"/>
      <c r="AM43" s="27"/>
      <c r="AN43" s="27"/>
      <c r="AO43" s="7"/>
      <c r="AP43" s="26"/>
      <c r="AQ43" s="26"/>
      <c r="AR43" s="26"/>
      <c r="AS43" s="17"/>
      <c r="AT43" s="17"/>
      <c r="AU43" s="17"/>
      <c r="AV43" s="17"/>
      <c r="AW43" s="17"/>
      <c r="AX43" s="17"/>
      <c r="AY43" s="1"/>
      <c r="AZ43" s="1"/>
      <c r="BA43" s="8"/>
    </row>
    <row r="44" spans="1:53" ht="27.75" customHeight="1" thickBot="1" thickTop="1">
      <c r="A44" s="6"/>
      <c r="B44" s="33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6"/>
      <c r="AM44" s="16"/>
      <c r="AN44" s="16"/>
      <c r="AO44" s="16"/>
      <c r="AP44" s="16"/>
      <c r="AQ44" s="16"/>
      <c r="AR44" s="17"/>
      <c r="AS44" s="17"/>
      <c r="AT44" s="17"/>
      <c r="AU44" s="17"/>
      <c r="AV44" s="17"/>
      <c r="AW44" s="17"/>
      <c r="AX44" s="17"/>
      <c r="AY44" s="1"/>
      <c r="AZ44" s="1"/>
      <c r="BA44" s="8"/>
    </row>
    <row r="45" spans="1:53" ht="27.75" customHeight="1" thickTop="1">
      <c r="A45" s="6"/>
      <c r="B45" s="58" t="s">
        <v>25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16"/>
      <c r="AM45" s="62" t="s">
        <v>12</v>
      </c>
      <c r="AN45" s="62"/>
      <c r="AO45" s="16"/>
      <c r="AP45" s="16"/>
      <c r="AQ45" s="16"/>
      <c r="AR45" s="17"/>
      <c r="AS45" s="17"/>
      <c r="AT45" s="17"/>
      <c r="AU45" s="17"/>
      <c r="AV45" s="17"/>
      <c r="AW45" s="17"/>
      <c r="AX45" s="17"/>
      <c r="AY45" s="1"/>
      <c r="AZ45" s="1"/>
      <c r="BA45" s="8"/>
    </row>
    <row r="46" spans="1:53" ht="27.75" customHeight="1">
      <c r="A46" s="6"/>
      <c r="B46" s="58" t="s">
        <v>26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6"/>
      <c r="AM46" s="16"/>
      <c r="AN46" s="16"/>
      <c r="AO46" s="16"/>
      <c r="AP46" s="16"/>
      <c r="AQ46" s="16"/>
      <c r="AR46" s="17"/>
      <c r="AS46" s="17"/>
      <c r="AT46" s="17"/>
      <c r="AU46" s="17"/>
      <c r="AV46" s="17"/>
      <c r="AW46" s="17"/>
      <c r="AX46" s="17"/>
      <c r="AY46" s="1"/>
      <c r="AZ46" s="1"/>
      <c r="BA46" s="8"/>
    </row>
    <row r="47" spans="1:53" ht="27.75" customHeight="1">
      <c r="A47" s="6"/>
      <c r="B47" s="58" t="s">
        <v>27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16"/>
      <c r="AM47" s="16"/>
      <c r="AN47" s="16"/>
      <c r="AO47" s="16"/>
      <c r="AP47" s="16"/>
      <c r="AQ47" s="16"/>
      <c r="AR47" s="17"/>
      <c r="AS47" s="17"/>
      <c r="AT47" s="17"/>
      <c r="AU47" s="17"/>
      <c r="AV47" s="17"/>
      <c r="AW47" s="17"/>
      <c r="AX47" s="17"/>
      <c r="AY47" s="1"/>
      <c r="AZ47" s="1"/>
      <c r="BA47" s="8"/>
    </row>
    <row r="48" spans="1:53" ht="27.75" customHeight="1" thickTop="1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6"/>
      <c r="AM48" s="16"/>
      <c r="AN48" s="16"/>
      <c r="AO48" s="16"/>
      <c r="AP48" s="16"/>
      <c r="AQ48" s="16"/>
      <c r="AR48" s="17"/>
      <c r="AS48" s="17"/>
      <c r="AT48" s="17"/>
      <c r="AU48" s="17"/>
      <c r="AV48" s="17"/>
      <c r="AW48" s="17"/>
      <c r="AX48" s="17"/>
      <c r="AY48" s="1"/>
      <c r="AZ48" s="1"/>
      <c r="BA48" s="8"/>
    </row>
    <row r="49" spans="1:53" ht="27.75" customHeight="1" thickBot="1">
      <c r="A49" s="6"/>
      <c r="B49" s="33" t="s">
        <v>28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6"/>
      <c r="AM49" s="16"/>
      <c r="AN49" s="16"/>
      <c r="AO49" s="16"/>
      <c r="AP49" s="16"/>
      <c r="AQ49" s="16"/>
      <c r="AR49" s="17"/>
      <c r="AS49" s="17"/>
      <c r="AT49" s="17"/>
      <c r="AU49" s="17"/>
      <c r="AV49" s="17"/>
      <c r="AW49" s="17"/>
      <c r="AX49" s="17"/>
      <c r="AY49" s="1"/>
      <c r="AZ49" s="1"/>
      <c r="BA49" s="8"/>
    </row>
    <row r="50" spans="1:53" ht="27.75" customHeight="1" thickTop="1">
      <c r="A50" s="6"/>
      <c r="B50" s="58" t="s">
        <v>29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"/>
      <c r="AZ50" s="1"/>
      <c r="BA50" s="8"/>
    </row>
    <row r="51" spans="1:53" ht="27.75" customHeight="1">
      <c r="A51" s="6"/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6"/>
      <c r="AM51" s="16"/>
      <c r="AN51" s="16"/>
      <c r="AO51" s="16"/>
      <c r="AP51" s="16"/>
      <c r="AQ51" s="16"/>
      <c r="AR51" s="17"/>
      <c r="AS51" s="17"/>
      <c r="AT51" s="17"/>
      <c r="AU51" s="17"/>
      <c r="AV51" s="17"/>
      <c r="AW51" s="17"/>
      <c r="AX51" s="17"/>
      <c r="AY51" s="1"/>
      <c r="AZ51" s="1"/>
      <c r="BA51" s="8"/>
    </row>
    <row r="52" spans="1:53" ht="27.75" customHeight="1">
      <c r="A52" s="6"/>
      <c r="B52" s="58" t="s">
        <v>31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 t="s">
        <v>64</v>
      </c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16"/>
      <c r="AM52" s="16"/>
      <c r="AN52" s="16"/>
      <c r="AO52" s="16"/>
      <c r="AP52" s="16"/>
      <c r="AQ52" s="16"/>
      <c r="AR52" s="17"/>
      <c r="AS52" s="17"/>
      <c r="AT52" s="17"/>
      <c r="AU52" s="17"/>
      <c r="AV52" s="17"/>
      <c r="AW52" s="17"/>
      <c r="AX52" s="17"/>
      <c r="AY52" s="1"/>
      <c r="AZ52" s="1"/>
      <c r="BA52" s="8"/>
    </row>
    <row r="53" spans="1:53" ht="27.75" customHeight="1">
      <c r="A53" s="6"/>
      <c r="B53" s="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16"/>
      <c r="AJ53" s="16"/>
      <c r="AK53" s="16"/>
      <c r="AL53" s="16"/>
      <c r="AM53" s="16"/>
      <c r="AN53" s="16"/>
      <c r="AO53" s="16"/>
      <c r="AP53" s="16"/>
      <c r="AQ53" s="16"/>
      <c r="AR53" s="17"/>
      <c r="AS53" s="17"/>
      <c r="AT53" s="17"/>
      <c r="AU53" s="17"/>
      <c r="AV53" s="17"/>
      <c r="AW53" s="17"/>
      <c r="AX53" s="17"/>
      <c r="AY53" s="1"/>
      <c r="AZ53" s="1"/>
      <c r="BA53" s="8"/>
    </row>
    <row r="54" spans="1:53" ht="27.75" customHeight="1">
      <c r="A54" s="6"/>
      <c r="B54" s="7"/>
      <c r="C54" s="63" t="s">
        <v>32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8"/>
    </row>
    <row r="55" spans="1:53" ht="27.75" customHeight="1">
      <c r="A55" s="6"/>
      <c r="B55" s="7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BA55" s="8"/>
    </row>
    <row r="56" spans="1:53" ht="27.75" customHeight="1">
      <c r="A56" s="6"/>
      <c r="B56" s="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BA56" s="8"/>
    </row>
    <row r="57" spans="1:53" ht="27.75" customHeight="1">
      <c r="A57" s="6"/>
      <c r="B57" s="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BA57" s="8"/>
    </row>
    <row r="58" spans="1:53" ht="27.75" customHeight="1">
      <c r="A58" s="6"/>
      <c r="B58" s="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</row>
    <row r="59" spans="1:53" ht="27.75" customHeight="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1"/>
    </row>
  </sheetData>
  <sheetProtection selectLockedCells="1" selectUnlockedCells="1"/>
  <mergeCells count="105">
    <mergeCell ref="B12:D12"/>
    <mergeCell ref="E12:AB12"/>
    <mergeCell ref="B13:D13"/>
    <mergeCell ref="E13:AB13"/>
    <mergeCell ref="AD13:AZ13"/>
    <mergeCell ref="B2:AZ2"/>
    <mergeCell ref="B4:AZ4"/>
    <mergeCell ref="B5:AZ5"/>
    <mergeCell ref="B9:N9"/>
    <mergeCell ref="AY25:AZ25"/>
    <mergeCell ref="B14:D15"/>
    <mergeCell ref="E14:AB15"/>
    <mergeCell ref="AD14:AZ15"/>
    <mergeCell ref="B16:D16"/>
    <mergeCell ref="E16:AB16"/>
    <mergeCell ref="B17:D17"/>
    <mergeCell ref="E17:AB17"/>
    <mergeCell ref="AI21:AR21"/>
    <mergeCell ref="AI22:AR22"/>
    <mergeCell ref="AS21:AZ21"/>
    <mergeCell ref="B18:D18"/>
    <mergeCell ref="E18:AB18"/>
    <mergeCell ref="B20:I20"/>
    <mergeCell ref="B21:E21"/>
    <mergeCell ref="F21:G21"/>
    <mergeCell ref="H21:R21"/>
    <mergeCell ref="S21:AH21"/>
    <mergeCell ref="B23:E23"/>
    <mergeCell ref="F23:G23"/>
    <mergeCell ref="B24:E24"/>
    <mergeCell ref="F24:G24"/>
    <mergeCell ref="AY22:AZ22"/>
    <mergeCell ref="AY23:AZ23"/>
    <mergeCell ref="AY24:AZ24"/>
    <mergeCell ref="B22:E22"/>
    <mergeCell ref="F22:G22"/>
    <mergeCell ref="S23:AH23"/>
    <mergeCell ref="B25:E25"/>
    <mergeCell ref="F25:G25"/>
    <mergeCell ref="B26:E26"/>
    <mergeCell ref="F26:G26"/>
    <mergeCell ref="S26:AH26"/>
    <mergeCell ref="AI25:AR25"/>
    <mergeCell ref="AI26:AR26"/>
    <mergeCell ref="AH28:AQ28"/>
    <mergeCell ref="AR28:AX28"/>
    <mergeCell ref="AY28:AZ28"/>
    <mergeCell ref="B30:G30"/>
    <mergeCell ref="B32:Y32"/>
    <mergeCell ref="Z32:AE32"/>
    <mergeCell ref="AF32:AG32"/>
    <mergeCell ref="AH32:AK32"/>
    <mergeCell ref="AL32:AO32"/>
    <mergeCell ref="AP32:AR32"/>
    <mergeCell ref="AR34:AX34"/>
    <mergeCell ref="AY34:AZ34"/>
    <mergeCell ref="AI36:AQ36"/>
    <mergeCell ref="AR36:AX36"/>
    <mergeCell ref="AY36:AZ36"/>
    <mergeCell ref="AS32:AX32"/>
    <mergeCell ref="AY32:AZ32"/>
    <mergeCell ref="N46:AK46"/>
    <mergeCell ref="B42:AZ42"/>
    <mergeCell ref="B38:AZ38"/>
    <mergeCell ref="N39:O39"/>
    <mergeCell ref="N40:O40"/>
    <mergeCell ref="T40:AK40"/>
    <mergeCell ref="AM40:AZ40"/>
    <mergeCell ref="C54:AL58"/>
    <mergeCell ref="B47:M47"/>
    <mergeCell ref="N47:AK47"/>
    <mergeCell ref="B50:M50"/>
    <mergeCell ref="N50:AK50"/>
    <mergeCell ref="B51:M51"/>
    <mergeCell ref="N51:AK51"/>
    <mergeCell ref="S24:AH24"/>
    <mergeCell ref="S25:AH25"/>
    <mergeCell ref="H22:R22"/>
    <mergeCell ref="B52:M52"/>
    <mergeCell ref="N52:AK52"/>
    <mergeCell ref="B45:M45"/>
    <mergeCell ref="N45:AK45"/>
    <mergeCell ref="AH34:AQ34"/>
    <mergeCell ref="AM45:AN45"/>
    <mergeCell ref="B46:M46"/>
    <mergeCell ref="AS22:AX22"/>
    <mergeCell ref="H23:R23"/>
    <mergeCell ref="H24:R24"/>
    <mergeCell ref="H25:R25"/>
    <mergeCell ref="H26:R26"/>
    <mergeCell ref="AS23:AX23"/>
    <mergeCell ref="AS24:AX24"/>
    <mergeCell ref="AS25:AX25"/>
    <mergeCell ref="S22:AH22"/>
    <mergeCell ref="AS26:AX26"/>
    <mergeCell ref="AY26:AZ26"/>
    <mergeCell ref="B44:AK44"/>
    <mergeCell ref="B49:AK49"/>
    <mergeCell ref="L43:S43"/>
    <mergeCell ref="B10:AB11"/>
    <mergeCell ref="AD11:AZ12"/>
    <mergeCell ref="B43:K43"/>
    <mergeCell ref="B40:M40"/>
    <mergeCell ref="AI23:AR23"/>
    <mergeCell ref="AI24:AR24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600" verticalDpi="600" orientation="portrait" paperSize="9" scale="41" r:id="rId2"/>
  <headerFooter alignWithMargins="0">
    <oddHeader>&amp;C&amp;"ＭＳ Ｐゴシック,標準"&amp;14&amp;A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9"/>
  <sheetViews>
    <sheetView tabSelected="1" zoomScalePageLayoutView="85" workbookViewId="0" topLeftCell="A1">
      <selection activeCell="A1" sqref="A1"/>
    </sheetView>
  </sheetViews>
  <sheetFormatPr defaultColWidth="3.375" defaultRowHeight="12.75"/>
  <cols>
    <col min="1" max="16384" width="3.375" style="2" customWidth="1"/>
  </cols>
  <sheetData>
    <row r="1" ht="27.75" customHeight="1">
      <c r="B1" s="1"/>
    </row>
    <row r="2" spans="2:52" ht="27.75" customHeight="1">
      <c r="B2" s="120" t="s">
        <v>75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ht="27.75" customHeight="1"/>
    <row r="4" spans="2:52" ht="39" customHeight="1">
      <c r="B4" s="121" t="s">
        <v>76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</row>
    <row r="5" spans="2:52" ht="27.75" customHeight="1">
      <c r="B5" s="71" t="s">
        <v>65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2:52" ht="27.7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ht="27.75" customHeight="1"/>
    <row r="8" spans="1:53" ht="27.7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</row>
    <row r="9" spans="1:53" ht="27.75" customHeight="1">
      <c r="A9" s="6"/>
      <c r="B9" s="75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</row>
    <row r="10" spans="1:53" ht="27.75" customHeight="1">
      <c r="A10" s="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29"/>
      <c r="AD10" s="29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</row>
    <row r="11" spans="1:53" ht="27.75" customHeight="1" thickBot="1">
      <c r="A11" s="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29"/>
      <c r="AD11" s="37" t="s">
        <v>2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8"/>
    </row>
    <row r="12" spans="1:53" ht="27.75" customHeight="1" thickBot="1" thickTop="1">
      <c r="A12" s="6"/>
      <c r="B12" s="116" t="s">
        <v>1</v>
      </c>
      <c r="C12" s="116"/>
      <c r="D12" s="116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9"/>
    </row>
    <row r="13" spans="1:53" ht="27.75" customHeight="1" thickBot="1" thickTop="1">
      <c r="A13" s="6"/>
      <c r="B13" s="102" t="s">
        <v>3</v>
      </c>
      <c r="C13" s="102"/>
      <c r="D13" s="102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0"/>
      <c r="AD13" s="110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8"/>
    </row>
    <row r="14" spans="1:53" ht="27.75" customHeight="1" thickBot="1" thickTop="1">
      <c r="A14" s="6"/>
      <c r="B14" s="102" t="s">
        <v>4</v>
      </c>
      <c r="C14" s="102"/>
      <c r="D14" s="102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"/>
      <c r="AD14" s="110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8"/>
    </row>
    <row r="15" spans="1:53" ht="27.75" customHeight="1" thickBot="1" thickTop="1">
      <c r="A15" s="6"/>
      <c r="B15" s="102"/>
      <c r="C15" s="102"/>
      <c r="D15" s="102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8"/>
    </row>
    <row r="16" spans="1:53" ht="27.75" customHeight="1" thickBot="1" thickTop="1">
      <c r="A16" s="6"/>
      <c r="B16" s="102" t="s">
        <v>5</v>
      </c>
      <c r="C16" s="102"/>
      <c r="D16" s="10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8"/>
    </row>
    <row r="17" spans="1:53" ht="27.75" customHeight="1" thickBot="1" thickTop="1">
      <c r="A17" s="6"/>
      <c r="B17" s="102" t="s">
        <v>6</v>
      </c>
      <c r="C17" s="102"/>
      <c r="D17" s="10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0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8"/>
    </row>
    <row r="18" spans="1:53" ht="27.75" customHeight="1" thickBot="1" thickTop="1">
      <c r="A18" s="6"/>
      <c r="B18" s="102" t="s">
        <v>7</v>
      </c>
      <c r="C18" s="102"/>
      <c r="D18" s="102"/>
      <c r="E18" s="12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8"/>
    </row>
    <row r="19" spans="1:53" ht="27.75" customHeight="1" thickTop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8"/>
    </row>
    <row r="20" spans="1:53" ht="27.75" customHeight="1">
      <c r="A20" s="6"/>
      <c r="B20" s="75" t="s">
        <v>8</v>
      </c>
      <c r="C20" s="75"/>
      <c r="D20" s="75"/>
      <c r="E20" s="75"/>
      <c r="F20" s="75"/>
      <c r="G20" s="75"/>
      <c r="H20" s="75"/>
      <c r="I20" s="7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</row>
    <row r="21" spans="1:53" ht="27.75" customHeight="1" thickBot="1">
      <c r="A21" s="13"/>
      <c r="B21" s="104" t="s">
        <v>9</v>
      </c>
      <c r="C21" s="104"/>
      <c r="D21" s="104"/>
      <c r="E21" s="104"/>
      <c r="F21" s="105" t="s">
        <v>1</v>
      </c>
      <c r="G21" s="105"/>
      <c r="H21" s="106" t="s">
        <v>3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6" t="s">
        <v>10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106" t="s">
        <v>71</v>
      </c>
      <c r="AJ21" s="107"/>
      <c r="AK21" s="107"/>
      <c r="AL21" s="107"/>
      <c r="AM21" s="107"/>
      <c r="AN21" s="107"/>
      <c r="AO21" s="107"/>
      <c r="AP21" s="107"/>
      <c r="AQ21" s="107"/>
      <c r="AR21" s="108"/>
      <c r="AS21" s="99" t="s">
        <v>40</v>
      </c>
      <c r="AT21" s="100"/>
      <c r="AU21" s="100"/>
      <c r="AV21" s="100"/>
      <c r="AW21" s="100"/>
      <c r="AX21" s="100"/>
      <c r="AY21" s="100"/>
      <c r="AZ21" s="101"/>
      <c r="BA21" s="14"/>
    </row>
    <row r="22" spans="1:53" ht="27.75" customHeight="1" thickTop="1">
      <c r="A22" s="13"/>
      <c r="B22" s="95">
        <v>1</v>
      </c>
      <c r="C22" s="96"/>
      <c r="D22" s="96"/>
      <c r="E22" s="97"/>
      <c r="F22" s="98"/>
      <c r="G22" s="98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3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123"/>
      <c r="AJ22" s="124"/>
      <c r="AK22" s="124"/>
      <c r="AL22" s="124"/>
      <c r="AM22" s="124"/>
      <c r="AN22" s="124"/>
      <c r="AO22" s="124"/>
      <c r="AP22" s="124"/>
      <c r="AQ22" s="124"/>
      <c r="AR22" s="125"/>
      <c r="AS22" s="45">
        <f>IF(ISNA(VLOOKUP(AI22,_data!$A$9:$C$12,2,FALSE)),"",VLOOKUP(AI22,_data!$A$9:$C$12,2,FALSE))</f>
      </c>
      <c r="AT22" s="45"/>
      <c r="AU22" s="45"/>
      <c r="AV22" s="45"/>
      <c r="AW22" s="45"/>
      <c r="AX22" s="45"/>
      <c r="AY22" s="91" t="s">
        <v>39</v>
      </c>
      <c r="AZ22" s="92"/>
      <c r="BA22" s="14"/>
    </row>
    <row r="23" spans="1:53" ht="27.75" customHeight="1">
      <c r="A23" s="13"/>
      <c r="B23" s="81">
        <v>2</v>
      </c>
      <c r="C23" s="76"/>
      <c r="D23" s="76"/>
      <c r="E23" s="82"/>
      <c r="F23" s="83"/>
      <c r="G23" s="83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8"/>
      <c r="AI23" s="126"/>
      <c r="AJ23" s="127"/>
      <c r="AK23" s="127"/>
      <c r="AL23" s="127"/>
      <c r="AM23" s="127"/>
      <c r="AN23" s="127"/>
      <c r="AO23" s="127"/>
      <c r="AP23" s="127"/>
      <c r="AQ23" s="127"/>
      <c r="AR23" s="128"/>
      <c r="AS23" s="52">
        <f>IF(ISNA(VLOOKUP(AI23,_data!$A$9:$C$12,2,FALSE)),"",VLOOKUP(AI23,_data!$A$9:$C$12,2,FALSE))</f>
      </c>
      <c r="AT23" s="52"/>
      <c r="AU23" s="52"/>
      <c r="AV23" s="52"/>
      <c r="AW23" s="52"/>
      <c r="AX23" s="52"/>
      <c r="AY23" s="93" t="s">
        <v>39</v>
      </c>
      <c r="AZ23" s="94"/>
      <c r="BA23" s="14"/>
    </row>
    <row r="24" spans="1:53" ht="27.75" customHeight="1">
      <c r="A24" s="13"/>
      <c r="B24" s="81">
        <v>3</v>
      </c>
      <c r="C24" s="76"/>
      <c r="D24" s="76"/>
      <c r="E24" s="82"/>
      <c r="F24" s="83"/>
      <c r="G24" s="83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6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I24" s="126"/>
      <c r="AJ24" s="127"/>
      <c r="AK24" s="127"/>
      <c r="AL24" s="127"/>
      <c r="AM24" s="127"/>
      <c r="AN24" s="127"/>
      <c r="AO24" s="127"/>
      <c r="AP24" s="127"/>
      <c r="AQ24" s="127"/>
      <c r="AR24" s="128"/>
      <c r="AS24" s="52">
        <f>IF(ISNA(VLOOKUP(AI24,_data!$A$9:$C$12,2,FALSE)),"",VLOOKUP(AI24,_data!$A$9:$C$12,2,FALSE))</f>
      </c>
      <c r="AT24" s="52"/>
      <c r="AU24" s="52"/>
      <c r="AV24" s="52"/>
      <c r="AW24" s="52"/>
      <c r="AX24" s="52"/>
      <c r="AY24" s="93" t="s">
        <v>39</v>
      </c>
      <c r="AZ24" s="94"/>
      <c r="BA24" s="14"/>
    </row>
    <row r="25" spans="1:53" ht="27.75" customHeight="1">
      <c r="A25" s="13"/>
      <c r="B25" s="81">
        <v>4</v>
      </c>
      <c r="C25" s="76"/>
      <c r="D25" s="76"/>
      <c r="E25" s="82"/>
      <c r="F25" s="83"/>
      <c r="G25" s="83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2"/>
      <c r="AJ25" s="43"/>
      <c r="AK25" s="43"/>
      <c r="AL25" s="43"/>
      <c r="AM25" s="43"/>
      <c r="AN25" s="43"/>
      <c r="AO25" s="43"/>
      <c r="AP25" s="43"/>
      <c r="AQ25" s="43"/>
      <c r="AR25" s="44"/>
      <c r="AS25" s="52">
        <f>IF(ISNA(VLOOKUP(AI25,_data!$A$9:$C$12,2,FALSE)),"",VLOOKUP(AI25,_data!$A$9:$C$12,2,FALSE))</f>
      </c>
      <c r="AT25" s="52"/>
      <c r="AU25" s="52"/>
      <c r="AV25" s="52"/>
      <c r="AW25" s="52"/>
      <c r="AX25" s="52"/>
      <c r="AY25" s="93" t="s">
        <v>39</v>
      </c>
      <c r="AZ25" s="94"/>
      <c r="BA25" s="14"/>
    </row>
    <row r="26" spans="1:53" ht="27.75" customHeight="1" thickBot="1">
      <c r="A26" s="13"/>
      <c r="B26" s="84">
        <v>5</v>
      </c>
      <c r="C26" s="85"/>
      <c r="D26" s="85"/>
      <c r="E26" s="86"/>
      <c r="F26" s="87"/>
      <c r="G26" s="87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88"/>
      <c r="AJ26" s="89"/>
      <c r="AK26" s="89"/>
      <c r="AL26" s="89"/>
      <c r="AM26" s="89"/>
      <c r="AN26" s="89"/>
      <c r="AO26" s="89"/>
      <c r="AP26" s="89"/>
      <c r="AQ26" s="89"/>
      <c r="AR26" s="90"/>
      <c r="AS26" s="56">
        <f>IF(ISNA(VLOOKUP(AI26,_data!$A$9:$C$12,2,FALSE)),"",VLOOKUP(AI26,_data!$A$9:$C$12,2,FALSE))</f>
      </c>
      <c r="AT26" s="57"/>
      <c r="AU26" s="57"/>
      <c r="AV26" s="57"/>
      <c r="AW26" s="57"/>
      <c r="AX26" s="57"/>
      <c r="AY26" s="31" t="s">
        <v>39</v>
      </c>
      <c r="AZ26" s="32"/>
      <c r="BA26" s="14"/>
    </row>
    <row r="27" spans="1:53" ht="27.75" customHeight="1" thickTop="1">
      <c r="A27" s="6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8"/>
    </row>
    <row r="28" spans="1:53" ht="27.75" customHeight="1">
      <c r="A28" s="6"/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61" t="s">
        <v>11</v>
      </c>
      <c r="AI28" s="61"/>
      <c r="AJ28" s="61"/>
      <c r="AK28" s="61"/>
      <c r="AL28" s="61"/>
      <c r="AM28" s="61"/>
      <c r="AN28" s="61"/>
      <c r="AO28" s="61"/>
      <c r="AP28" s="61"/>
      <c r="AQ28" s="61"/>
      <c r="AR28" s="70">
        <f>SUM(AS22:AX26)</f>
        <v>0</v>
      </c>
      <c r="AS28" s="70"/>
      <c r="AT28" s="70"/>
      <c r="AU28" s="70"/>
      <c r="AV28" s="70"/>
      <c r="AW28" s="70"/>
      <c r="AX28" s="70"/>
      <c r="AY28" s="71" t="s">
        <v>12</v>
      </c>
      <c r="AZ28" s="71"/>
      <c r="BA28" s="8"/>
    </row>
    <row r="29" spans="1:53" ht="27.75" customHeight="1">
      <c r="A29" s="6"/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</row>
    <row r="30" spans="1:53" ht="27.75" customHeight="1">
      <c r="A30" s="6"/>
      <c r="B30" s="75" t="s">
        <v>13</v>
      </c>
      <c r="C30" s="75"/>
      <c r="D30" s="75"/>
      <c r="E30" s="75"/>
      <c r="F30" s="75"/>
      <c r="G30" s="7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</row>
    <row r="31" spans="1:53" ht="27.75" customHeight="1" thickBot="1">
      <c r="A31" s="6"/>
      <c r="B31" s="25" t="s">
        <v>73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</row>
    <row r="32" spans="1:53" ht="27.75" customHeight="1" thickBot="1" thickTop="1">
      <c r="A32" s="6"/>
      <c r="B32" s="76" t="s">
        <v>72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7" t="s">
        <v>66</v>
      </c>
      <c r="AA32" s="77"/>
      <c r="AB32" s="77"/>
      <c r="AC32" s="77"/>
      <c r="AD32" s="77"/>
      <c r="AE32" s="77"/>
      <c r="AF32" s="78" t="s">
        <v>14</v>
      </c>
      <c r="AG32" s="78"/>
      <c r="AH32" s="78" t="s">
        <v>15</v>
      </c>
      <c r="AI32" s="78"/>
      <c r="AJ32" s="78"/>
      <c r="AK32" s="78"/>
      <c r="AL32" s="79"/>
      <c r="AM32" s="79"/>
      <c r="AN32" s="79"/>
      <c r="AO32" s="79"/>
      <c r="AP32" s="80" t="s">
        <v>16</v>
      </c>
      <c r="AQ32" s="80"/>
      <c r="AR32" s="80"/>
      <c r="AS32" s="73">
        <f>7000*AL32</f>
        <v>0</v>
      </c>
      <c r="AT32" s="73"/>
      <c r="AU32" s="73"/>
      <c r="AV32" s="73"/>
      <c r="AW32" s="73"/>
      <c r="AX32" s="73"/>
      <c r="AY32" s="74" t="s">
        <v>12</v>
      </c>
      <c r="AZ32" s="74"/>
      <c r="BA32" s="8"/>
    </row>
    <row r="33" spans="1:53" ht="27.75" customHeight="1" thickTop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</row>
    <row r="34" spans="1:53" ht="27.7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1" t="s">
        <v>19</v>
      </c>
      <c r="AI34" s="61"/>
      <c r="AJ34" s="61"/>
      <c r="AK34" s="61"/>
      <c r="AL34" s="61"/>
      <c r="AM34" s="61"/>
      <c r="AN34" s="61"/>
      <c r="AO34" s="61"/>
      <c r="AP34" s="61"/>
      <c r="AQ34" s="61"/>
      <c r="AR34" s="70">
        <f>SUM(AS32:AX32)</f>
        <v>0</v>
      </c>
      <c r="AS34" s="70"/>
      <c r="AT34" s="70"/>
      <c r="AU34" s="70"/>
      <c r="AV34" s="70"/>
      <c r="AW34" s="70"/>
      <c r="AX34" s="70"/>
      <c r="AY34" s="71" t="s">
        <v>12</v>
      </c>
      <c r="AZ34" s="71"/>
      <c r="BA34" s="8"/>
    </row>
    <row r="35" spans="1:53" ht="27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8"/>
    </row>
    <row r="36" spans="1:53" ht="27.7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5"/>
      <c r="AI36" s="61" t="s">
        <v>20</v>
      </c>
      <c r="AJ36" s="61"/>
      <c r="AK36" s="61"/>
      <c r="AL36" s="61"/>
      <c r="AM36" s="61"/>
      <c r="AN36" s="61"/>
      <c r="AO36" s="61"/>
      <c r="AP36" s="61"/>
      <c r="AQ36" s="61"/>
      <c r="AR36" s="72">
        <f>AR28+AR34</f>
        <v>0</v>
      </c>
      <c r="AS36" s="72"/>
      <c r="AT36" s="72"/>
      <c r="AU36" s="72"/>
      <c r="AV36" s="72"/>
      <c r="AW36" s="72"/>
      <c r="AX36" s="72"/>
      <c r="AY36" s="71" t="s">
        <v>12</v>
      </c>
      <c r="AZ36" s="71"/>
      <c r="BA36" s="8"/>
    </row>
    <row r="37" spans="1:53" ht="27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7"/>
      <c r="AT37" s="17"/>
      <c r="AU37" s="17"/>
      <c r="AV37" s="17"/>
      <c r="AW37" s="17"/>
      <c r="AX37" s="17"/>
      <c r="AY37" s="1"/>
      <c r="AZ37" s="1"/>
      <c r="BA37" s="8"/>
    </row>
    <row r="38" spans="1:53" ht="27.75" customHeight="1">
      <c r="A38" s="6"/>
      <c r="B38" s="66" t="s">
        <v>49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8"/>
    </row>
    <row r="39" spans="1:53" ht="27.75" customHeight="1" thickBot="1">
      <c r="A39" s="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7"/>
      <c r="N39" s="67"/>
      <c r="O39" s="67"/>
      <c r="P39" s="7"/>
      <c r="Q39" s="26"/>
      <c r="R39" s="26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6"/>
      <c r="AJ39" s="16"/>
      <c r="AK39" s="16"/>
      <c r="AL39" s="16"/>
      <c r="AM39" s="16"/>
      <c r="AN39" s="16"/>
      <c r="AO39" s="16"/>
      <c r="AP39" s="16"/>
      <c r="AQ39" s="16"/>
      <c r="AR39" s="17"/>
      <c r="AS39" s="17"/>
      <c r="AT39" s="17"/>
      <c r="AU39" s="17"/>
      <c r="AV39" s="17"/>
      <c r="AW39" s="17"/>
      <c r="AX39" s="17"/>
      <c r="AY39" s="1"/>
      <c r="AZ39" s="1"/>
      <c r="BA39" s="8"/>
    </row>
    <row r="40" spans="1:53" ht="27.75" customHeight="1" thickBot="1" thickTop="1">
      <c r="A40" s="6"/>
      <c r="B40" s="39" t="s">
        <v>21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1"/>
      <c r="N40" s="68"/>
      <c r="O40" s="68"/>
      <c r="P40" s="7"/>
      <c r="Q40" s="26"/>
      <c r="R40" s="26"/>
      <c r="S40" s="7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16"/>
      <c r="AM40" s="39" t="s">
        <v>22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"/>
    </row>
    <row r="41" spans="1:53" ht="27.75" customHeight="1" thickTop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16"/>
      <c r="AJ41" s="16"/>
      <c r="AK41" s="16"/>
      <c r="AL41" s="16"/>
      <c r="AM41" s="18"/>
      <c r="AN41" s="16"/>
      <c r="AO41" s="16"/>
      <c r="AP41" s="16"/>
      <c r="AQ41" s="16"/>
      <c r="AR41" s="17"/>
      <c r="AS41" s="17"/>
      <c r="AT41" s="17"/>
      <c r="AU41" s="17"/>
      <c r="AV41" s="17"/>
      <c r="AW41" s="17"/>
      <c r="AX41" s="17"/>
      <c r="AY41" s="1"/>
      <c r="AZ41" s="1"/>
      <c r="BA41" s="8"/>
    </row>
    <row r="42" spans="1:53" ht="27.75" customHeight="1" thickBot="1">
      <c r="A42" s="6"/>
      <c r="B42" s="66" t="s">
        <v>23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8"/>
    </row>
    <row r="43" spans="1:53" ht="27.75" customHeight="1" thickBot="1" thickTop="1">
      <c r="A43" s="6"/>
      <c r="B43" s="39" t="s">
        <v>45</v>
      </c>
      <c r="C43" s="39"/>
      <c r="D43" s="39"/>
      <c r="E43" s="39"/>
      <c r="F43" s="39"/>
      <c r="G43" s="39"/>
      <c r="H43" s="39"/>
      <c r="I43" s="39"/>
      <c r="J43" s="39"/>
      <c r="K43" s="40"/>
      <c r="L43" s="34"/>
      <c r="M43" s="35"/>
      <c r="N43" s="35"/>
      <c r="O43" s="35"/>
      <c r="P43" s="35"/>
      <c r="Q43" s="35"/>
      <c r="R43" s="35"/>
      <c r="S43" s="36"/>
      <c r="T43" s="7"/>
      <c r="U43" s="7"/>
      <c r="V43" s="7"/>
      <c r="W43" s="7"/>
      <c r="X43" s="7"/>
      <c r="Y43" s="7"/>
      <c r="Z43" s="7"/>
      <c r="AA43" s="27"/>
      <c r="AB43" s="27"/>
      <c r="AC43" s="7"/>
      <c r="AD43" s="26"/>
      <c r="AE43" s="26"/>
      <c r="AF43" s="26"/>
      <c r="AG43" s="7"/>
      <c r="AH43" s="7"/>
      <c r="AI43" s="16"/>
      <c r="AJ43" s="16"/>
      <c r="AK43" s="16"/>
      <c r="AL43" s="16"/>
      <c r="AM43" s="27"/>
      <c r="AN43" s="27"/>
      <c r="AO43" s="7"/>
      <c r="AP43" s="26"/>
      <c r="AQ43" s="26"/>
      <c r="AR43" s="26"/>
      <c r="AS43" s="17"/>
      <c r="AT43" s="17"/>
      <c r="AU43" s="17"/>
      <c r="AV43" s="17"/>
      <c r="AW43" s="17"/>
      <c r="AX43" s="17"/>
      <c r="AY43" s="1"/>
      <c r="AZ43" s="1"/>
      <c r="BA43" s="8"/>
    </row>
    <row r="44" spans="1:53" ht="27.75" customHeight="1" thickBot="1" thickTop="1">
      <c r="A44" s="6"/>
      <c r="B44" s="33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6"/>
      <c r="AM44" s="16"/>
      <c r="AN44" s="16"/>
      <c r="AO44" s="16"/>
      <c r="AP44" s="16"/>
      <c r="AQ44" s="16"/>
      <c r="AR44" s="17"/>
      <c r="AS44" s="17"/>
      <c r="AT44" s="17"/>
      <c r="AU44" s="17"/>
      <c r="AV44" s="17"/>
      <c r="AW44" s="17"/>
      <c r="AX44" s="17"/>
      <c r="AY44" s="1"/>
      <c r="AZ44" s="1"/>
      <c r="BA44" s="8"/>
    </row>
    <row r="45" spans="1:53" ht="27.75" customHeight="1" thickTop="1">
      <c r="A45" s="6"/>
      <c r="B45" s="58" t="s">
        <v>25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6"/>
      <c r="AM45" s="62" t="s">
        <v>12</v>
      </c>
      <c r="AN45" s="62"/>
      <c r="AO45" s="16"/>
      <c r="AP45" s="16"/>
      <c r="AQ45" s="16"/>
      <c r="AR45" s="17"/>
      <c r="AS45" s="17"/>
      <c r="AT45" s="17"/>
      <c r="AU45" s="17"/>
      <c r="AV45" s="17"/>
      <c r="AW45" s="17"/>
      <c r="AX45" s="17"/>
      <c r="AY45" s="1"/>
      <c r="AZ45" s="1"/>
      <c r="BA45" s="8"/>
    </row>
    <row r="46" spans="1:53" ht="27.75" customHeight="1">
      <c r="A46" s="6"/>
      <c r="B46" s="58" t="s">
        <v>26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6"/>
      <c r="AM46" s="16"/>
      <c r="AN46" s="16"/>
      <c r="AO46" s="16"/>
      <c r="AP46" s="16"/>
      <c r="AQ46" s="16"/>
      <c r="AR46" s="17"/>
      <c r="AS46" s="17"/>
      <c r="AT46" s="17"/>
      <c r="AU46" s="17"/>
      <c r="AV46" s="17"/>
      <c r="AW46" s="17"/>
      <c r="AX46" s="17"/>
      <c r="AY46" s="1"/>
      <c r="AZ46" s="1"/>
      <c r="BA46" s="8"/>
    </row>
    <row r="47" spans="1:53" ht="27.75" customHeight="1" thickBot="1">
      <c r="A47" s="6"/>
      <c r="B47" s="58" t="s">
        <v>74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6"/>
      <c r="AM47" s="16"/>
      <c r="AN47" s="16"/>
      <c r="AO47" s="16"/>
      <c r="AP47" s="16"/>
      <c r="AQ47" s="16"/>
      <c r="AR47" s="17"/>
      <c r="AS47" s="17"/>
      <c r="AT47" s="17"/>
      <c r="AU47" s="17"/>
      <c r="AV47" s="17"/>
      <c r="AW47" s="17"/>
      <c r="AX47" s="17"/>
      <c r="AY47" s="1"/>
      <c r="AZ47" s="1"/>
      <c r="BA47" s="8"/>
    </row>
    <row r="48" spans="1:53" ht="27.75" customHeight="1" thickTop="1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6"/>
      <c r="AM48" s="16"/>
      <c r="AN48" s="16"/>
      <c r="AO48" s="16"/>
      <c r="AP48" s="16"/>
      <c r="AQ48" s="16"/>
      <c r="AR48" s="17"/>
      <c r="AS48" s="17"/>
      <c r="AT48" s="17"/>
      <c r="AU48" s="17"/>
      <c r="AV48" s="17"/>
      <c r="AW48" s="17"/>
      <c r="AX48" s="17"/>
      <c r="AY48" s="1"/>
      <c r="AZ48" s="1"/>
      <c r="BA48" s="8"/>
    </row>
    <row r="49" spans="1:53" ht="27.75" customHeight="1" thickBot="1">
      <c r="A49" s="6"/>
      <c r="B49" s="33" t="s">
        <v>28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6"/>
      <c r="AM49" s="16"/>
      <c r="AN49" s="16"/>
      <c r="AO49" s="16"/>
      <c r="AP49" s="16"/>
      <c r="AQ49" s="16"/>
      <c r="AR49" s="17"/>
      <c r="AS49" s="17"/>
      <c r="AT49" s="17"/>
      <c r="AU49" s="17"/>
      <c r="AV49" s="17"/>
      <c r="AW49" s="17"/>
      <c r="AX49" s="17"/>
      <c r="AY49" s="1"/>
      <c r="AZ49" s="1"/>
      <c r="BA49" s="8"/>
    </row>
    <row r="50" spans="1:53" ht="27.75" customHeight="1" thickTop="1">
      <c r="A50" s="6"/>
      <c r="B50" s="58" t="s">
        <v>29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"/>
      <c r="AZ50" s="1"/>
      <c r="BA50" s="8"/>
    </row>
    <row r="51" spans="1:53" ht="27.75" customHeight="1">
      <c r="A51" s="6"/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6"/>
      <c r="AM51" s="16"/>
      <c r="AN51" s="16"/>
      <c r="AO51" s="16"/>
      <c r="AP51" s="16"/>
      <c r="AQ51" s="16"/>
      <c r="AR51" s="17"/>
      <c r="AS51" s="17"/>
      <c r="AT51" s="17"/>
      <c r="AU51" s="17"/>
      <c r="AV51" s="17"/>
      <c r="AW51" s="17"/>
      <c r="AX51" s="17"/>
      <c r="AY51" s="1"/>
      <c r="AZ51" s="1"/>
      <c r="BA51" s="8"/>
    </row>
    <row r="52" spans="1:53" ht="27.75" customHeight="1" thickBot="1">
      <c r="A52" s="6"/>
      <c r="B52" s="58" t="s">
        <v>31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132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4"/>
      <c r="AL52" s="16"/>
      <c r="AM52" s="16"/>
      <c r="AN52" s="16"/>
      <c r="AO52" s="16"/>
      <c r="AP52" s="16"/>
      <c r="AQ52" s="16"/>
      <c r="AR52" s="17"/>
      <c r="AS52" s="17"/>
      <c r="AT52" s="17"/>
      <c r="AU52" s="17"/>
      <c r="AV52" s="17"/>
      <c r="AW52" s="17"/>
      <c r="AX52" s="17"/>
      <c r="AY52" s="1"/>
      <c r="AZ52" s="1"/>
      <c r="BA52" s="8"/>
    </row>
    <row r="53" spans="1:53" ht="27.75" customHeight="1" thickTop="1">
      <c r="A53" s="6"/>
      <c r="B53" s="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16"/>
      <c r="AJ53" s="16"/>
      <c r="AK53" s="16"/>
      <c r="AL53" s="16"/>
      <c r="AM53" s="16"/>
      <c r="AN53" s="16"/>
      <c r="AO53" s="16"/>
      <c r="AP53" s="16"/>
      <c r="AQ53" s="16"/>
      <c r="AR53" s="17"/>
      <c r="AS53" s="17"/>
      <c r="AT53" s="17"/>
      <c r="AU53" s="17"/>
      <c r="AV53" s="17"/>
      <c r="AW53" s="17"/>
      <c r="AX53" s="17"/>
      <c r="AY53" s="1"/>
      <c r="AZ53" s="1"/>
      <c r="BA53" s="8"/>
    </row>
    <row r="54" spans="1:53" ht="27.75" customHeight="1">
      <c r="A54" s="6"/>
      <c r="B54" s="7"/>
      <c r="C54" s="63" t="s">
        <v>32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8"/>
    </row>
    <row r="55" spans="1:53" ht="27.75" customHeight="1">
      <c r="A55" s="6"/>
      <c r="B55" s="7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BA55" s="8"/>
    </row>
    <row r="56" spans="1:53" ht="27.75" customHeight="1">
      <c r="A56" s="6"/>
      <c r="B56" s="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BA56" s="8"/>
    </row>
    <row r="57" spans="1:53" ht="27.75" customHeight="1">
      <c r="A57" s="6"/>
      <c r="B57" s="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BA57" s="8"/>
    </row>
    <row r="58" spans="1:53" ht="27.75" customHeight="1">
      <c r="A58" s="6"/>
      <c r="B58" s="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</row>
    <row r="59" spans="1:53" ht="27.75" customHeight="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1"/>
    </row>
  </sheetData>
  <sheetProtection selectLockedCells="1" selectUnlockedCells="1"/>
  <mergeCells count="105">
    <mergeCell ref="B49:AK49"/>
    <mergeCell ref="AM45:AN45"/>
    <mergeCell ref="B51:M51"/>
    <mergeCell ref="N51:AK51"/>
    <mergeCell ref="B52:M52"/>
    <mergeCell ref="N52:AK52"/>
    <mergeCell ref="C54:AL58"/>
    <mergeCell ref="B46:M46"/>
    <mergeCell ref="N46:AK46"/>
    <mergeCell ref="B47:M47"/>
    <mergeCell ref="N47:AK47"/>
    <mergeCell ref="AH34:AQ34"/>
    <mergeCell ref="N39:O39"/>
    <mergeCell ref="B40:M40"/>
    <mergeCell ref="N40:O40"/>
    <mergeCell ref="T40:AK40"/>
    <mergeCell ref="AR34:AX34"/>
    <mergeCell ref="B50:M50"/>
    <mergeCell ref="N50:AK50"/>
    <mergeCell ref="B42:AZ42"/>
    <mergeCell ref="B43:K43"/>
    <mergeCell ref="L43:S43"/>
    <mergeCell ref="B44:AK44"/>
    <mergeCell ref="B45:M45"/>
    <mergeCell ref="N45:AK45"/>
    <mergeCell ref="B38:AZ38"/>
    <mergeCell ref="AM40:AZ40"/>
    <mergeCell ref="AY34:AZ34"/>
    <mergeCell ref="AI36:AQ36"/>
    <mergeCell ref="AR36:AX36"/>
    <mergeCell ref="AY36:AZ36"/>
    <mergeCell ref="AH28:AQ28"/>
    <mergeCell ref="AR28:AX28"/>
    <mergeCell ref="AY28:AZ28"/>
    <mergeCell ref="AP32:AR32"/>
    <mergeCell ref="AS32:AX32"/>
    <mergeCell ref="AY32:AZ32"/>
    <mergeCell ref="B30:G30"/>
    <mergeCell ref="B32:Y32"/>
    <mergeCell ref="Z32:AE32"/>
    <mergeCell ref="AF32:AG32"/>
    <mergeCell ref="AH32:AK32"/>
    <mergeCell ref="AL32:AO32"/>
    <mergeCell ref="AY25:AZ25"/>
    <mergeCell ref="B26:E26"/>
    <mergeCell ref="F26:G26"/>
    <mergeCell ref="H26:R26"/>
    <mergeCell ref="S26:AH26"/>
    <mergeCell ref="AI26:AR26"/>
    <mergeCell ref="AS26:AX26"/>
    <mergeCell ref="AY26:AZ26"/>
    <mergeCell ref="B25:E25"/>
    <mergeCell ref="F25:G25"/>
    <mergeCell ref="H25:R25"/>
    <mergeCell ref="S25:AH25"/>
    <mergeCell ref="AI25:AR25"/>
    <mergeCell ref="AS25:AX25"/>
    <mergeCell ref="AY23:AZ23"/>
    <mergeCell ref="B24:E24"/>
    <mergeCell ref="F24:G24"/>
    <mergeCell ref="H24:R24"/>
    <mergeCell ref="S24:AH24"/>
    <mergeCell ref="AI24:AR24"/>
    <mergeCell ref="AS24:AX24"/>
    <mergeCell ref="AY24:AZ24"/>
    <mergeCell ref="B23:E23"/>
    <mergeCell ref="F23:G23"/>
    <mergeCell ref="H23:R23"/>
    <mergeCell ref="S23:AH23"/>
    <mergeCell ref="AI23:AR23"/>
    <mergeCell ref="AS23:AX23"/>
    <mergeCell ref="AS21:AZ21"/>
    <mergeCell ref="B22:E22"/>
    <mergeCell ref="F22:G22"/>
    <mergeCell ref="H22:R22"/>
    <mergeCell ref="S22:AH22"/>
    <mergeCell ref="AI22:AR22"/>
    <mergeCell ref="AS22:AX22"/>
    <mergeCell ref="AY22:AZ22"/>
    <mergeCell ref="B20:I20"/>
    <mergeCell ref="B21:E21"/>
    <mergeCell ref="F21:G21"/>
    <mergeCell ref="H21:R21"/>
    <mergeCell ref="S21:AH21"/>
    <mergeCell ref="AI21:AR21"/>
    <mergeCell ref="B16:D16"/>
    <mergeCell ref="E16:AB16"/>
    <mergeCell ref="B17:D17"/>
    <mergeCell ref="E17:AB17"/>
    <mergeCell ref="B18:D18"/>
    <mergeCell ref="E18:AB18"/>
    <mergeCell ref="B13:D13"/>
    <mergeCell ref="E13:AB13"/>
    <mergeCell ref="AD13:AZ13"/>
    <mergeCell ref="B14:D15"/>
    <mergeCell ref="E14:AB15"/>
    <mergeCell ref="AD14:AZ15"/>
    <mergeCell ref="B2:AZ2"/>
    <mergeCell ref="B4:AZ4"/>
    <mergeCell ref="B5:AZ5"/>
    <mergeCell ref="B9:N9"/>
    <mergeCell ref="B10:AB11"/>
    <mergeCell ref="AD11:AZ12"/>
    <mergeCell ref="B12:D12"/>
    <mergeCell ref="E12:AB12"/>
  </mergeCells>
  <dataValidations count="4">
    <dataValidation type="list" allowBlank="1" showInputMessage="1" showErrorMessage="1" sqref="E12:AB12 F22:G26">
      <formula1>Title</formula1>
    </dataValidation>
    <dataValidation type="list" allowBlank="1" showInputMessage="1" showErrorMessage="1" sqref="AI22:AR26">
      <formula1>RegistrationCategory</formula1>
    </dataValidation>
    <dataValidation type="list" allowBlank="1" showInputMessage="1" showErrorMessage="1" sqref="N40:O40">
      <formula1>YesNo</formula1>
    </dataValidation>
    <dataValidation type="list" allowBlank="1" showInputMessage="1" showErrorMessage="1" sqref="L43:S43">
      <formula1>PaymentMethod</formula1>
    </dataValidation>
  </dataValidations>
  <printOptions horizontalCentered="1"/>
  <pageMargins left="0.25" right="0.25" top="0.75" bottom="0.75" header="0.3" footer="0.3"/>
  <pageSetup firstPageNumber="1" useFirstPageNumber="1" fitToWidth="0" fitToHeight="1" horizontalDpi="600" verticalDpi="6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C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1.75390625" style="22" bestFit="1" customWidth="1"/>
    <col min="2" max="16384" width="9.125" style="22" customWidth="1"/>
  </cols>
  <sheetData>
    <row r="1" ht="15.75">
      <c r="A1" s="24" t="s">
        <v>34</v>
      </c>
    </row>
    <row r="2" ht="15.75">
      <c r="A2" s="22" t="s">
        <v>35</v>
      </c>
    </row>
    <row r="3" ht="15.75">
      <c r="A3" s="22" t="s">
        <v>36</v>
      </c>
    </row>
    <row r="4" ht="15.75">
      <c r="A4" s="22" t="s">
        <v>37</v>
      </c>
    </row>
    <row r="5" ht="15.75">
      <c r="A5" s="22" t="s">
        <v>38</v>
      </c>
    </row>
    <row r="8" ht="15.75">
      <c r="A8" s="24" t="s">
        <v>71</v>
      </c>
    </row>
    <row r="9" spans="1:3" ht="15.75">
      <c r="A9" s="22" t="s">
        <v>67</v>
      </c>
      <c r="B9" s="23">
        <v>35000</v>
      </c>
      <c r="C9" s="23">
        <v>38000</v>
      </c>
    </row>
    <row r="10" spans="1:3" ht="15.75">
      <c r="A10" s="22" t="s">
        <v>68</v>
      </c>
      <c r="B10" s="23">
        <v>38000</v>
      </c>
      <c r="C10" s="23">
        <v>41000</v>
      </c>
    </row>
    <row r="11" spans="1:3" ht="15.75">
      <c r="A11" s="22" t="s">
        <v>69</v>
      </c>
      <c r="B11" s="23">
        <v>10000</v>
      </c>
      <c r="C11" s="23">
        <v>12000</v>
      </c>
    </row>
    <row r="12" spans="1:3" ht="15.75">
      <c r="A12" s="22" t="s">
        <v>70</v>
      </c>
      <c r="B12" s="23">
        <v>10000</v>
      </c>
      <c r="C12" s="23">
        <v>12000</v>
      </c>
    </row>
    <row r="13" spans="2:3" ht="15.75">
      <c r="B13" s="23"/>
      <c r="C13" s="23"/>
    </row>
    <row r="14" spans="2:3" ht="15.75">
      <c r="B14" s="23"/>
      <c r="C14" s="23"/>
    </row>
    <row r="15" ht="15.75">
      <c r="A15" s="24" t="s">
        <v>48</v>
      </c>
    </row>
    <row r="16" ht="15.75">
      <c r="A16" s="22" t="s">
        <v>46</v>
      </c>
    </row>
    <row r="17" ht="15.75">
      <c r="A17" s="22" t="s">
        <v>47</v>
      </c>
    </row>
    <row r="20" ht="15.75">
      <c r="A20" s="24" t="s">
        <v>44</v>
      </c>
    </row>
    <row r="21" ht="15.75">
      <c r="A21" s="22" t="s">
        <v>41</v>
      </c>
    </row>
    <row r="22" ht="15.75">
      <c r="A22" s="22" t="s">
        <v>42</v>
      </c>
    </row>
    <row r="23" ht="15.75">
      <c r="A23" s="2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saitoh</dc:creator>
  <cp:keywords/>
  <dc:description/>
  <cp:lastModifiedBy>hidaka</cp:lastModifiedBy>
  <cp:lastPrinted>2015-09-13T08:27:52Z</cp:lastPrinted>
  <dcterms:modified xsi:type="dcterms:W3CDTF">2015-09-15T01:49:37Z</dcterms:modified>
  <cp:category/>
  <cp:version/>
  <cp:contentType/>
  <cp:contentStatus/>
</cp:coreProperties>
</file>